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25.03.2019" sheetId="16" r:id="rId1"/>
  </sheets>
  <externalReferences>
    <externalReference r:id="rId2"/>
    <externalReference r:id="rId3"/>
  </externalReferences>
  <definedNames>
    <definedName name="_xlnm._FilterDatabase" localSheetId="0" hidden="1">'25.03.2019'!$A$70:$D$97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6" l="1"/>
  <c r="C58" i="16" l="1"/>
  <c r="C7" i="16" l="1"/>
  <c r="C8" i="16"/>
  <c r="C50" i="16"/>
  <c r="C9" i="16"/>
  <c r="C10" i="16"/>
  <c r="C11" i="16"/>
  <c r="C12" i="16"/>
  <c r="C6" i="16"/>
  <c r="C114" i="16" l="1"/>
  <c r="C113" i="16"/>
  <c r="C112" i="16"/>
</calcChain>
</file>

<file path=xl/sharedStrings.xml><?xml version="1.0" encoding="utf-8"?>
<sst xmlns="http://schemas.openxmlformats.org/spreadsheetml/2006/main" count="117" uniqueCount="116">
  <si>
    <t>AVF</t>
  </si>
  <si>
    <t>BHC</t>
  </si>
  <si>
    <t>DDM</t>
  </si>
  <si>
    <t>FBA</t>
  </si>
  <si>
    <t>GGG</t>
  </si>
  <si>
    <t>HFX</t>
  </si>
  <si>
    <t>ISG</t>
  </si>
  <si>
    <t>LCC</t>
  </si>
  <si>
    <t>LM3</t>
  </si>
  <si>
    <t>NOS</t>
  </si>
  <si>
    <t>NTB</t>
  </si>
  <si>
    <t>PSG</t>
  </si>
  <si>
    <t>PVA</t>
  </si>
  <si>
    <t>PXM</t>
  </si>
  <si>
    <t>S27</t>
  </si>
  <si>
    <t>SCO</t>
  </si>
  <si>
    <t>SSG</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</si>
  <si>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</si>
  <si>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</si>
  <si>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</si>
  <si>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</si>
  <si>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</si>
  <si>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</si>
  <si>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</si>
  <si>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</si>
  <si>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</si>
  <si>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</si>
  <si>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</si>
  <si>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</si>
  <si>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</si>
  <si>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</si>
  <si>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</si>
  <si>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</si>
  <si>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</si>
  <si>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</si>
  <si>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</si>
  <si>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</si>
  <si>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</si>
  <si>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</si>
  <si>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</si>
  <si>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</si>
  <si>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</si>
  <si>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</si>
  <si>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</si>
  <si>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</si>
  <si>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</si>
  <si>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</si>
  <si>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</si>
  <si>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</si>
  <si>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</si>
  <si>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</si>
  <si>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</si>
  <si>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</si>
  <si>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</si>
  <si>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</si>
  <si>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</si>
  <si>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</si>
  <si>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</si>
  <si>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</si>
  <si>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</si>
  <si>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</si>
  <si>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</si>
  <si>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</si>
  <si>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</si>
  <si>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</si>
  <si>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</si>
  <si>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PPG</t>
  </si>
  <si>
    <t>TNM</t>
  </si>
  <si>
    <t>JOS</t>
  </si>
  <si>
    <t>CPI</t>
  </si>
  <si>
    <t>PHH</t>
  </si>
  <si>
    <t>DSG</t>
  </si>
  <si>
    <t>BGM</t>
  </si>
  <si>
    <t>PX1</t>
  </si>
  <si>
    <t>TCJ</t>
  </si>
  <si>
    <t>PVY</t>
  </si>
  <si>
    <t>VES</t>
  </si>
  <si>
    <t>YRC</t>
  </si>
  <si>
    <t>RHN</t>
  </si>
  <si>
    <t>DP2</t>
  </si>
  <si>
    <t>VVN</t>
  </si>
  <si>
    <t>TEC</t>
  </si>
  <si>
    <t>TH1</t>
  </si>
  <si>
    <t>DBH</t>
  </si>
  <si>
    <t>HSI</t>
  </si>
  <si>
    <t>LQN</t>
  </si>
  <si>
    <t>VNA</t>
  </si>
  <si>
    <t>VPC</t>
  </si>
  <si>
    <t>EFI</t>
  </si>
  <si>
    <t>SD3</t>
  </si>
  <si>
    <t>L44</t>
  </si>
  <si>
    <t>KHL</t>
  </si>
  <si>
    <t>AMP</t>
  </si>
  <si>
    <t>FCS</t>
  </si>
  <si>
    <t>VTG</t>
  </si>
  <si>
    <t>VNY</t>
  </si>
  <si>
    <t>KSA</t>
  </si>
  <si>
    <t>WTC</t>
  </si>
  <si>
    <t>B82</t>
  </si>
  <si>
    <t>PIV</t>
  </si>
  <si>
    <t>TV1</t>
  </si>
  <si>
    <t>MVN</t>
  </si>
  <si>
    <t>CC4</t>
  </si>
  <si>
    <t>PXA</t>
  </si>
  <si>
    <t>SDH</t>
  </si>
  <si>
    <t>TCK</t>
  </si>
  <si>
    <t>SDP</t>
  </si>
  <si>
    <t>VIR</t>
  </si>
  <si>
    <t xml:space="preserve">HNX NOTICE
List of trading registration stocks in Securities Alert for Investors table dated 25/03/2018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</si>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</sst>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font>
      <sz val="10"/>
      <name val="Arial"/>
    </font>
    <font>
      <sz val="10"/>
      <name val="Arial"/>
      <family val="2"/>
      <charset val="163"/>
    </font>
    <font>
      <b/>
      <sz val="11"/>
      <name val="Calibri Light"/>
      <family val="1"/>
      <charset val="163"/>
      <scheme val="major"/>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1" fillId="0" borderId="0"/>
  </cellStyleXfs>
  <cellXfs count="70">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4" fillId="0" borderId="0" xfId="3" applyNumberFormat="1" applyFont="1" applyFill="1" applyBorder="1" applyAlignment="1">
      <alignment horizontal="center"/>
    </xf>
    <xf numFmtId="14" fontId="4" fillId="0" borderId="0" xfId="3" applyNumberFormat="1" applyFont="1" applyFill="1" applyBorder="1"/>
    <xf numFmtId="0" fontId="4" fillId="0" borderId="0" xfId="3" applyFont="1" applyFill="1" applyBorder="1"/>
    <xf numFmtId="14" fontId="4" fillId="0" borderId="0" xfId="3" applyNumberFormat="1" applyFont="1" applyFill="1"/>
    <xf numFmtId="0" fontId="4"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4" fillId="0" borderId="0" xfId="3" applyNumberFormat="1" applyFont="1" applyFill="1" applyAlignment="1">
      <alignment horizontal="center"/>
    </xf>
    <xf numFmtId="14" fontId="4" fillId="2" borderId="0" xfId="3" applyNumberFormat="1" applyFont="1" applyFill="1"/>
    <xf numFmtId="0" fontId="4" fillId="2" borderId="0" xfId="3" applyFont="1" applyFill="1"/>
    <xf numFmtId="14" fontId="6" fillId="0" borderId="0" xfId="3" applyNumberFormat="1" applyFont="1" applyFill="1" applyAlignment="1">
      <alignment horizontal="center"/>
    </xf>
    <xf numFmtId="0" fontId="6" fillId="0" borderId="0" xfId="3" applyFont="1" applyFill="1" applyAlignment="1">
      <alignment horizontal="center"/>
    </xf>
    <xf numFmtId="0" fontId="4" fillId="0" borderId="0" xfId="3" applyFont="1" applyFill="1" applyBorder="1" applyAlignment="1">
      <alignment horizontal="center"/>
    </xf>
    <xf numFmtId="14" fontId="8" fillId="0" borderId="0" xfId="3" applyNumberFormat="1" applyFont="1" applyFill="1"/>
    <xf numFmtId="0" fontId="8" fillId="0" borderId="0" xfId="3" applyFont="1" applyFill="1"/>
    <xf numFmtId="14" fontId="9" fillId="0" borderId="0" xfId="3" applyNumberFormat="1" applyFont="1" applyFill="1" applyAlignment="1">
      <alignment horizontal="center"/>
    </xf>
    <xf numFmtId="0" fontId="9" fillId="0" borderId="0" xfId="3" applyFont="1" applyFill="1" applyAlignment="1">
      <alignment horizontal="center"/>
    </xf>
    <xf numFmtId="0" fontId="4" fillId="0" borderId="1" xfId="3" applyFont="1" applyFill="1" applyBorder="1" applyAlignment="1">
      <alignment horizontal="center" vertical="center"/>
    </xf>
    <xf numFmtId="0" fontId="2" fillId="0" borderId="4" xfId="3" applyFont="1" applyFill="1" applyBorder="1" applyAlignment="1">
      <alignment horizontal="left" vertical="center" wrapText="1"/>
    </xf>
    <xf numFmtId="164" fontId="4" fillId="0" borderId="1" xfId="1" applyFont="1" applyFill="1" applyBorder="1" applyAlignment="1">
      <alignment horizontal="center" vertical="center"/>
    </xf>
    <xf numFmtId="0" fontId="11" fillId="0" borderId="1" xfId="3" applyFont="1" applyFill="1" applyBorder="1" applyAlignment="1">
      <alignment horizontal="left" vertical="center"/>
    </xf>
    <xf numFmtId="49" fontId="12"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2" fillId="0" borderId="2" xfId="3" applyFont="1" applyFill="1" applyBorder="1" applyAlignment="1">
      <alignment horizontal="left"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165" fontId="12" fillId="0" borderId="2" xfId="1" applyNumberFormat="1" applyFont="1" applyFill="1" applyBorder="1" applyAlignment="1">
      <alignment horizontal="right" vertical="center" wrapText="1"/>
    </xf>
    <xf numFmtId="165" fontId="12" fillId="0" borderId="2" xfId="1"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3" applyFont="1" applyFill="1" applyBorder="1" applyAlignment="1">
      <alignment horizontal="center" vertical="center"/>
    </xf>
    <xf numFmtId="0" fontId="12" fillId="2"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0" fontId="10" fillId="0" borderId="1" xfId="3" applyFont="1" applyFill="1" applyBorder="1" applyAlignment="1">
      <alignment horizontal="left" vertical="center" wrapText="1"/>
    </xf>
    <xf numFmtId="165" fontId="12" fillId="0" borderId="1" xfId="1" applyNumberFormat="1" applyFont="1" applyFill="1" applyBorder="1" applyAlignment="1">
      <alignment horizontal="left" vertical="center" wrapText="1"/>
    </xf>
    <xf numFmtId="0" fontId="10" fillId="0" borderId="4" xfId="3" applyFont="1" applyFill="1" applyBorder="1" applyAlignment="1">
      <alignment horizontal="left" vertical="center" wrapText="1"/>
    </xf>
    <xf numFmtId="165" fontId="12" fillId="0" borderId="3" xfId="1" applyNumberFormat="1" applyFont="1" applyFill="1" applyBorder="1" applyAlignment="1">
      <alignment horizontal="center" vertical="center"/>
    </xf>
    <xf numFmtId="0" fontId="12" fillId="0" borderId="1" xfId="2" applyFont="1" applyFill="1" applyBorder="1" applyAlignment="1">
      <alignment horizontal="center" vertical="center" wrapText="1"/>
    </xf>
    <xf numFmtId="166" fontId="11" fillId="0" borderId="1" xfId="3" applyNumberFormat="1" applyFont="1" applyFill="1" applyBorder="1" applyAlignment="1">
      <alignment horizontal="center" vertical="center"/>
    </xf>
    <xf numFmtId="14" fontId="7" fillId="0" borderId="0" xfId="3" applyNumberFormat="1" applyFont="1" applyFill="1"/>
    <xf numFmtId="0" fontId="7" fillId="0" borderId="0" xfId="3" applyFont="1" applyFill="1"/>
    <xf numFmtId="0" fontId="10" fillId="0" borderId="2"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0" fontId="10" fillId="0" borderId="4" xfId="3" applyFont="1" applyFill="1" applyBorder="1" applyAlignment="1">
      <alignment vertical="center"/>
    </xf>
    <xf numFmtId="0" fontId="10" fillId="0" borderId="5" xfId="3" applyFont="1" applyFill="1" applyBorder="1" applyAlignment="1">
      <alignment vertical="center"/>
    </xf>
    <xf numFmtId="0" fontId="10" fillId="0" borderId="6" xfId="3" applyFont="1" applyFill="1" applyBorder="1" applyAlignment="1">
      <alignment vertical="center"/>
    </xf>
  </cellXfs>
  <cellStyles count="4">
    <cellStyle name="Comma" xfId="1" builtinId="3"/>
    <cellStyle name="Normal" xfId="0" builtinId="0"/>
    <cellStyle name="Normal 2" xfId="2"/>
    <cellStyle name="Normal 3" xfId="3"/>
  </cellStyles>
  <dxfs count="2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16"/>
  <sheetViews>
    <sheetView tabSelected="1" zoomScaleNormal="100" workbookViewId="0">
      <selection activeCell="E108" sqref="E108"/>
    </sheetView>
  </sheetViews>
  <sheetFormatPr defaultColWidth="10.42578125" defaultRowHeight="1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7.75" customHeight="1">
      <c r="A1" s="63" t="s">
        <v>108</v>
      </c>
      <c r="B1" s="63"/>
      <c r="C1" s="63"/>
      <c r="D1" s="63"/>
      <c r="E1" s="1"/>
    </row>
    <row r="2" spans="1:5" s="7" customFormat="1" ht="18.75" customHeight="1">
      <c r="A2" s="3"/>
      <c r="B2" s="3"/>
      <c r="C2" s="4"/>
      <c r="D2" s="5"/>
      <c r="E2" s="6"/>
    </row>
    <row r="3" spans="1:5" ht="15" customHeight="1">
      <c r="A3" s="64" t="s">
        <v>109</v>
      </c>
      <c r="B3" s="64" t="s">
        <v>110</v>
      </c>
      <c r="C3" s="64" t="s">
        <v>111</v>
      </c>
      <c r="D3" s="66" t="s">
        <v>112</v>
      </c>
      <c r="E3" s="9"/>
    </row>
    <row r="4" spans="1:5" s="11" customFormat="1" ht="14.25">
      <c r="A4" s="65"/>
      <c r="B4" s="65"/>
      <c r="C4" s="65"/>
      <c r="D4" s="66"/>
      <c r="E4" s="10"/>
    </row>
    <row r="5" spans="1:5" s="11" customFormat="1" ht="33" customHeight="1">
      <c r="A5" s="67" t="s">
        <v>113</v>
      </c>
      <c r="B5" s="68"/>
      <c r="C5" s="68"/>
      <c r="D5" s="69"/>
      <c r="E5" s="10"/>
    </row>
    <row r="6" spans="1:5" s="11" customFormat="1" ht="33" customHeight="1">
      <c r="A6" s="25">
        <v>1</v>
      </c>
      <c r="B6" s="26" t="s">
        <v>56</v>
      </c>
      <c r="C6" s="27">
        <f>VLOOKUP(B6,[1]Sheet0!$C$2:$N$1046,5,0)</f>
        <v>1082000</v>
      </c>
      <c r="D6" s="56">
        <v>43227</v>
      </c>
      <c r="E6" s="10"/>
    </row>
    <row r="7" spans="1:5" s="11" customFormat="1" ht="33" customHeight="1">
      <c r="A7" s="25">
        <v>2</v>
      </c>
      <c r="B7" s="26" t="s">
        <v>83</v>
      </c>
      <c r="C7" s="27">
        <f>VLOOKUP(B7,[1]Sheet0!$C$2:$N$1046,5,0)</f>
        <v>2200000</v>
      </c>
      <c r="D7" s="56">
        <v>43227</v>
      </c>
      <c r="E7" s="10"/>
    </row>
    <row r="8" spans="1:5" s="11" customFormat="1" ht="33" customHeight="1">
      <c r="A8" s="25">
        <v>3</v>
      </c>
      <c r="B8" s="26" t="s">
        <v>84</v>
      </c>
      <c r="C8" s="27">
        <f>VLOOKUP(B8,[1]Sheet0!$C$2:$N$1046,5,0)</f>
        <v>10000000</v>
      </c>
      <c r="D8" s="56">
        <v>43227</v>
      </c>
      <c r="E8" s="10"/>
    </row>
    <row r="9" spans="1:5" s="11" customFormat="1" ht="33" customHeight="1">
      <c r="A9" s="25">
        <v>4</v>
      </c>
      <c r="B9" s="26" t="s">
        <v>85</v>
      </c>
      <c r="C9" s="27">
        <f>VLOOKUP(B9,[1]Sheet0!$C$2:$N$1046,5,0)</f>
        <v>1893540</v>
      </c>
      <c r="D9" s="56">
        <v>43227</v>
      </c>
      <c r="E9" s="10"/>
    </row>
    <row r="10" spans="1:5" s="11" customFormat="1" ht="33" customHeight="1">
      <c r="A10" s="25">
        <v>5</v>
      </c>
      <c r="B10" s="26" t="s">
        <v>62</v>
      </c>
      <c r="C10" s="27">
        <f>VLOOKUP(B10,[1]Sheet0!$C$2:$N$1046,5,0)</f>
        <v>5000000</v>
      </c>
      <c r="D10" s="56">
        <v>43227</v>
      </c>
      <c r="E10" s="10"/>
    </row>
    <row r="11" spans="1:5" s="11" customFormat="1" ht="33" customHeight="1">
      <c r="A11" s="25">
        <v>6</v>
      </c>
      <c r="B11" s="26" t="s">
        <v>86</v>
      </c>
      <c r="C11" s="27">
        <f>VLOOKUP(B11,[1]Sheet0!$C$2:$N$1046,5,0)</f>
        <v>20000000</v>
      </c>
      <c r="D11" s="56">
        <v>43227</v>
      </c>
      <c r="E11" s="10"/>
    </row>
    <row r="12" spans="1:5" s="11" customFormat="1" ht="33" customHeight="1">
      <c r="A12" s="25">
        <v>7</v>
      </c>
      <c r="B12" s="26" t="s">
        <v>87</v>
      </c>
      <c r="C12" s="27">
        <f>VLOOKUP(B12,[1]Sheet0!$C$2:$N$1046,5,0)</f>
        <v>5625000</v>
      </c>
      <c r="D12" s="56">
        <v>43227</v>
      </c>
      <c r="E12" s="10"/>
    </row>
    <row r="13" spans="1:5" s="11" customFormat="1" ht="33" customHeight="1">
      <c r="A13" s="25">
        <v>8</v>
      </c>
      <c r="B13" s="26" t="s">
        <v>97</v>
      </c>
      <c r="C13" s="27">
        <f>VLOOKUP(B13,[1]Sheet0!$C$2:$N$1046,5,0)</f>
        <v>10000000</v>
      </c>
      <c r="D13" s="56">
        <v>43340</v>
      </c>
      <c r="E13" s="10"/>
    </row>
    <row r="14" spans="1:5" s="11" customFormat="1" ht="33" customHeight="1">
      <c r="A14" s="59" t="s">
        <v>114</v>
      </c>
      <c r="B14" s="59"/>
      <c r="C14" s="59"/>
      <c r="D14" s="59"/>
      <c r="E14" s="10"/>
    </row>
    <row r="15" spans="1:5" s="11" customFormat="1" ht="33" customHeight="1">
      <c r="A15" s="28">
        <v>1</v>
      </c>
      <c r="B15" s="29" t="s">
        <v>107</v>
      </c>
      <c r="C15" s="30">
        <v>8240000</v>
      </c>
      <c r="D15" s="56">
        <v>43549</v>
      </c>
      <c r="E15" s="10"/>
    </row>
    <row r="16" spans="1:5" s="11" customFormat="1" ht="33" customHeight="1">
      <c r="A16" s="28">
        <v>2</v>
      </c>
      <c r="B16" s="29" t="s">
        <v>106</v>
      </c>
      <c r="C16" s="31">
        <v>11114472</v>
      </c>
      <c r="D16" s="56">
        <v>43525</v>
      </c>
      <c r="E16" s="10"/>
    </row>
    <row r="17" spans="1:5" s="11" customFormat="1" ht="33" customHeight="1">
      <c r="A17" s="28">
        <v>3</v>
      </c>
      <c r="B17" s="29" t="s">
        <v>102</v>
      </c>
      <c r="C17" s="30">
        <v>16000000</v>
      </c>
      <c r="D17" s="56">
        <v>43381</v>
      </c>
      <c r="E17" s="10"/>
    </row>
    <row r="18" spans="1:5" s="11" customFormat="1" ht="33" customHeight="1">
      <c r="A18" s="28">
        <v>4</v>
      </c>
      <c r="B18" s="29" t="s">
        <v>103</v>
      </c>
      <c r="C18" s="30">
        <v>15000000</v>
      </c>
      <c r="D18" s="56">
        <v>43381</v>
      </c>
      <c r="E18" s="10"/>
    </row>
    <row r="19" spans="1:5" s="11" customFormat="1" ht="33" customHeight="1">
      <c r="A19" s="28">
        <v>5</v>
      </c>
      <c r="B19" s="29" t="s">
        <v>104</v>
      </c>
      <c r="C19" s="30">
        <v>20950000</v>
      </c>
      <c r="D19" s="56">
        <v>43381</v>
      </c>
      <c r="E19" s="10"/>
    </row>
    <row r="20" spans="1:5" s="11" customFormat="1" ht="33" customHeight="1">
      <c r="A20" s="28">
        <v>6</v>
      </c>
      <c r="B20" s="29" t="s">
        <v>105</v>
      </c>
      <c r="C20" s="30">
        <v>23850000</v>
      </c>
      <c r="D20" s="56">
        <v>43381</v>
      </c>
      <c r="E20" s="10"/>
    </row>
    <row r="21" spans="1:5" s="11" customFormat="1" ht="33" customHeight="1">
      <c r="A21" s="28">
        <v>7</v>
      </c>
      <c r="B21" s="29" t="s">
        <v>101</v>
      </c>
      <c r="C21" s="30">
        <v>5420900</v>
      </c>
      <c r="D21" s="56">
        <v>43381</v>
      </c>
      <c r="E21" s="10"/>
    </row>
    <row r="22" spans="1:5" s="11" customFormat="1" ht="33" customHeight="1">
      <c r="A22" s="28">
        <v>8</v>
      </c>
      <c r="B22" s="29" t="s">
        <v>99</v>
      </c>
      <c r="C22" s="30">
        <v>17324942</v>
      </c>
      <c r="D22" s="56">
        <v>43350</v>
      </c>
      <c r="E22" s="10"/>
    </row>
    <row r="23" spans="1:5" s="11" customFormat="1" ht="33" customHeight="1">
      <c r="A23" s="28">
        <v>9</v>
      </c>
      <c r="B23" s="29" t="s">
        <v>98</v>
      </c>
      <c r="C23" s="32">
        <v>5000000</v>
      </c>
      <c r="D23" s="56">
        <v>43343</v>
      </c>
      <c r="E23" s="10"/>
    </row>
    <row r="24" spans="1:5" s="11" customFormat="1" ht="33" customHeight="1">
      <c r="A24" s="28">
        <v>10</v>
      </c>
      <c r="B24" s="29" t="s">
        <v>86</v>
      </c>
      <c r="C24" s="32">
        <v>20000000</v>
      </c>
      <c r="D24" s="56">
        <v>43335</v>
      </c>
      <c r="E24" s="10"/>
    </row>
    <row r="25" spans="1:5" s="11" customFormat="1" ht="33" customHeight="1">
      <c r="A25" s="28">
        <v>11</v>
      </c>
      <c r="B25" s="29" t="s">
        <v>95</v>
      </c>
      <c r="C25" s="30">
        <v>8250000</v>
      </c>
      <c r="D25" s="56">
        <v>43315</v>
      </c>
      <c r="E25" s="10"/>
    </row>
    <row r="26" spans="1:5" s="11" customFormat="1" ht="33" customHeight="1">
      <c r="A26" s="28">
        <v>12</v>
      </c>
      <c r="B26" s="29" t="s">
        <v>93</v>
      </c>
      <c r="C26" s="30">
        <v>29450000</v>
      </c>
      <c r="D26" s="56">
        <v>43308</v>
      </c>
      <c r="E26" s="10"/>
    </row>
    <row r="27" spans="1:5" s="11" customFormat="1" ht="33" customHeight="1">
      <c r="A27" s="28">
        <v>13</v>
      </c>
      <c r="B27" s="29" t="s">
        <v>94</v>
      </c>
      <c r="C27" s="30">
        <v>18644500</v>
      </c>
      <c r="D27" s="56">
        <v>43308</v>
      </c>
      <c r="E27" s="10"/>
    </row>
    <row r="28" spans="1:5" s="11" customFormat="1" ht="33" customHeight="1">
      <c r="A28" s="28">
        <v>14</v>
      </c>
      <c r="B28" s="29" t="s">
        <v>92</v>
      </c>
      <c r="C28" s="30">
        <v>13000000</v>
      </c>
      <c r="D28" s="56">
        <v>43308</v>
      </c>
      <c r="E28" s="10"/>
    </row>
    <row r="29" spans="1:5" s="11" customFormat="1" ht="33" customHeight="1">
      <c r="A29" s="28">
        <v>15</v>
      </c>
      <c r="B29" s="29" t="s">
        <v>100</v>
      </c>
      <c r="C29" s="32">
        <v>26691319</v>
      </c>
      <c r="D29" s="56">
        <v>43273</v>
      </c>
      <c r="E29" s="10"/>
    </row>
    <row r="30" spans="1:5" s="11" customFormat="1" ht="33" customHeight="1">
      <c r="A30" s="28">
        <v>16</v>
      </c>
      <c r="B30" s="29" t="s">
        <v>90</v>
      </c>
      <c r="C30" s="30">
        <v>4000000</v>
      </c>
      <c r="D30" s="56">
        <v>39607</v>
      </c>
      <c r="E30" s="10"/>
    </row>
    <row r="31" spans="1:5" s="11" customFormat="1" ht="33" customHeight="1">
      <c r="A31" s="28">
        <v>17</v>
      </c>
      <c r="B31" s="29" t="s">
        <v>91</v>
      </c>
      <c r="C31" s="30">
        <v>12000000</v>
      </c>
      <c r="D31" s="56">
        <v>39607</v>
      </c>
      <c r="E31" s="10"/>
    </row>
    <row r="32" spans="1:5" s="11" customFormat="1" ht="33" customHeight="1">
      <c r="A32" s="28">
        <v>18</v>
      </c>
      <c r="B32" s="29" t="s">
        <v>88</v>
      </c>
      <c r="C32" s="30">
        <v>10880000</v>
      </c>
      <c r="D32" s="56">
        <v>43248</v>
      </c>
      <c r="E32" s="10"/>
    </row>
    <row r="33" spans="1:5" s="11" customFormat="1" ht="33" customHeight="1">
      <c r="A33" s="28">
        <v>19</v>
      </c>
      <c r="B33" s="29" t="s">
        <v>58</v>
      </c>
      <c r="C33" s="30">
        <v>2000000</v>
      </c>
      <c r="D33" s="56">
        <v>43248</v>
      </c>
      <c r="E33" s="10"/>
    </row>
    <row r="34" spans="1:5" s="11" customFormat="1" ht="33" customHeight="1">
      <c r="A34" s="28">
        <v>20</v>
      </c>
      <c r="B34" s="29" t="s">
        <v>89</v>
      </c>
      <c r="C34" s="30">
        <v>15999306</v>
      </c>
      <c r="D34" s="56">
        <v>43248</v>
      </c>
      <c r="E34" s="10"/>
    </row>
    <row r="35" spans="1:5" s="11" customFormat="1" ht="33" customHeight="1">
      <c r="A35" s="28">
        <v>21</v>
      </c>
      <c r="B35" s="29" t="s">
        <v>81</v>
      </c>
      <c r="C35" s="30">
        <v>1660340</v>
      </c>
      <c r="D35" s="56">
        <v>43217</v>
      </c>
      <c r="E35" s="10"/>
    </row>
    <row r="36" spans="1:5" s="11" customFormat="1" ht="33" customHeight="1">
      <c r="A36" s="28">
        <v>22</v>
      </c>
      <c r="B36" s="29" t="s">
        <v>82</v>
      </c>
      <c r="C36" s="30">
        <v>13539267</v>
      </c>
      <c r="D36" s="56">
        <v>43217</v>
      </c>
      <c r="E36" s="10"/>
    </row>
    <row r="37" spans="1:5" s="11" customFormat="1" ht="33" customHeight="1">
      <c r="A37" s="28">
        <v>23</v>
      </c>
      <c r="B37" s="29" t="s">
        <v>80</v>
      </c>
      <c r="C37" s="30">
        <v>55000000</v>
      </c>
      <c r="D37" s="56">
        <v>43210</v>
      </c>
      <c r="E37" s="10"/>
    </row>
    <row r="38" spans="1:5" s="11" customFormat="1" ht="33" customHeight="1">
      <c r="A38" s="28">
        <v>24</v>
      </c>
      <c r="B38" s="29" t="s">
        <v>60</v>
      </c>
      <c r="C38" s="32">
        <v>5000000</v>
      </c>
      <c r="D38" s="56">
        <v>43202</v>
      </c>
      <c r="E38" s="10"/>
    </row>
    <row r="39" spans="1:5" s="11" customFormat="1" ht="33" customHeight="1">
      <c r="A39" s="28">
        <v>25</v>
      </c>
      <c r="B39" s="29" t="s">
        <v>65</v>
      </c>
      <c r="C39" s="32">
        <v>4155777</v>
      </c>
      <c r="D39" s="56">
        <v>43202</v>
      </c>
      <c r="E39" s="10"/>
    </row>
    <row r="40" spans="1:5" s="11" customFormat="1" ht="33" customHeight="1">
      <c r="A40" s="28">
        <v>26</v>
      </c>
      <c r="B40" s="29" t="s">
        <v>61</v>
      </c>
      <c r="C40" s="32">
        <v>4500000</v>
      </c>
      <c r="D40" s="56">
        <v>43201</v>
      </c>
      <c r="E40" s="10"/>
    </row>
    <row r="41" spans="1:5" s="11" customFormat="1" ht="33" customHeight="1">
      <c r="A41" s="28">
        <v>27</v>
      </c>
      <c r="B41" s="29" t="s">
        <v>79</v>
      </c>
      <c r="C41" s="32">
        <v>20000000</v>
      </c>
      <c r="D41" s="56">
        <v>43201</v>
      </c>
      <c r="E41" s="10"/>
    </row>
    <row r="42" spans="1:5" s="11" customFormat="1" ht="33" customHeight="1">
      <c r="A42" s="28">
        <v>28</v>
      </c>
      <c r="B42" s="33" t="s">
        <v>64</v>
      </c>
      <c r="C42" s="34">
        <v>8023071</v>
      </c>
      <c r="D42" s="56">
        <v>43196</v>
      </c>
      <c r="E42" s="10"/>
    </row>
    <row r="43" spans="1:5" s="11" customFormat="1" ht="33" customHeight="1">
      <c r="A43" s="28">
        <v>29</v>
      </c>
      <c r="B43" s="35" t="s">
        <v>78</v>
      </c>
      <c r="C43" s="36">
        <v>1509900</v>
      </c>
      <c r="D43" s="56">
        <v>43194</v>
      </c>
      <c r="E43" s="10"/>
    </row>
    <row r="44" spans="1:5" s="11" customFormat="1" ht="33" customHeight="1">
      <c r="A44" s="28">
        <v>30</v>
      </c>
      <c r="B44" s="35" t="s">
        <v>76</v>
      </c>
      <c r="C44" s="36">
        <v>9007500</v>
      </c>
      <c r="D44" s="56">
        <v>43193</v>
      </c>
      <c r="E44" s="10"/>
    </row>
    <row r="45" spans="1:5" s="11" customFormat="1" ht="33" customHeight="1">
      <c r="A45" s="28">
        <v>31</v>
      </c>
      <c r="B45" s="35" t="s">
        <v>77</v>
      </c>
      <c r="C45" s="36">
        <v>1900000</v>
      </c>
      <c r="D45" s="56">
        <v>43193</v>
      </c>
      <c r="E45" s="10"/>
    </row>
    <row r="46" spans="1:5" s="11" customFormat="1" ht="33" customHeight="1">
      <c r="A46" s="28">
        <v>32</v>
      </c>
      <c r="B46" s="33" t="s">
        <v>63</v>
      </c>
      <c r="C46" s="34">
        <v>1100000</v>
      </c>
      <c r="D46" s="56">
        <v>43192</v>
      </c>
      <c r="E46" s="10"/>
    </row>
    <row r="47" spans="1:5" s="21" customFormat="1" ht="33" customHeight="1">
      <c r="A47" s="28">
        <v>33</v>
      </c>
      <c r="B47" s="29" t="s">
        <v>75</v>
      </c>
      <c r="C47" s="30">
        <v>59489787</v>
      </c>
      <c r="D47" s="56">
        <v>43098</v>
      </c>
      <c r="E47" s="20"/>
    </row>
    <row r="48" spans="1:5" s="21" customFormat="1" ht="33" customHeight="1">
      <c r="A48" s="28">
        <v>34</v>
      </c>
      <c r="B48" s="33" t="s">
        <v>74</v>
      </c>
      <c r="C48" s="34">
        <v>10000000</v>
      </c>
      <c r="D48" s="56">
        <v>43063</v>
      </c>
      <c r="E48" s="20"/>
    </row>
    <row r="49" spans="1:5" s="21" customFormat="1" ht="33" customHeight="1">
      <c r="A49" s="28">
        <v>35</v>
      </c>
      <c r="B49" s="33" t="s">
        <v>73</v>
      </c>
      <c r="C49" s="34">
        <v>20000000</v>
      </c>
      <c r="D49" s="56">
        <v>43013</v>
      </c>
      <c r="E49" s="20"/>
    </row>
    <row r="50" spans="1:5" s="11" customFormat="1" ht="33" customHeight="1">
      <c r="A50" s="28">
        <v>36</v>
      </c>
      <c r="B50" s="37" t="s">
        <v>59</v>
      </c>
      <c r="C50" s="38">
        <f>VLOOKUP(B50,[1]Sheet0!$C$2:$N$1046,5,0)</f>
        <v>12500000</v>
      </c>
      <c r="D50" s="56">
        <v>42969</v>
      </c>
      <c r="E50" s="10"/>
    </row>
    <row r="51" spans="1:5" s="11" customFormat="1" ht="33" customHeight="1">
      <c r="A51" s="28">
        <v>37</v>
      </c>
      <c r="B51" s="29" t="s">
        <v>70</v>
      </c>
      <c r="C51" s="30">
        <v>20000000</v>
      </c>
      <c r="D51" s="56">
        <v>42958</v>
      </c>
      <c r="E51" s="10"/>
    </row>
    <row r="52" spans="1:5" s="11" customFormat="1" ht="33" customHeight="1">
      <c r="A52" s="28">
        <v>38</v>
      </c>
      <c r="B52" s="29" t="s">
        <v>71</v>
      </c>
      <c r="C52" s="30">
        <v>8000000</v>
      </c>
      <c r="D52" s="56">
        <v>42958</v>
      </c>
      <c r="E52" s="10"/>
    </row>
    <row r="53" spans="1:5" s="11" customFormat="1" ht="33" customHeight="1">
      <c r="A53" s="28">
        <v>39</v>
      </c>
      <c r="B53" s="29" t="s">
        <v>68</v>
      </c>
      <c r="C53" s="32">
        <v>15322723</v>
      </c>
      <c r="D53" s="56">
        <v>42944</v>
      </c>
      <c r="E53" s="10"/>
    </row>
    <row r="54" spans="1:5" s="11" customFormat="1" ht="33" customHeight="1">
      <c r="A54" s="28">
        <v>40</v>
      </c>
      <c r="B54" s="29" t="s">
        <v>69</v>
      </c>
      <c r="C54" s="32">
        <v>36505000</v>
      </c>
      <c r="D54" s="56">
        <v>42944</v>
      </c>
      <c r="E54" s="10"/>
    </row>
    <row r="55" spans="1:5" s="11" customFormat="1" ht="33" customHeight="1">
      <c r="A55" s="28">
        <v>41</v>
      </c>
      <c r="B55" s="33" t="s">
        <v>57</v>
      </c>
      <c r="C55" s="34">
        <v>3500000</v>
      </c>
      <c r="D55" s="56">
        <v>42915</v>
      </c>
      <c r="E55" s="10"/>
    </row>
    <row r="56" spans="1:5" s="11" customFormat="1" ht="33" customHeight="1">
      <c r="A56" s="28">
        <v>42</v>
      </c>
      <c r="B56" s="35" t="s">
        <v>66</v>
      </c>
      <c r="C56" s="36">
        <v>7342500</v>
      </c>
      <c r="D56" s="56">
        <v>42915</v>
      </c>
      <c r="E56" s="10"/>
    </row>
    <row r="57" spans="1:5" s="11" customFormat="1" ht="33" customHeight="1">
      <c r="A57" s="28">
        <v>43</v>
      </c>
      <c r="B57" s="35" t="s">
        <v>67</v>
      </c>
      <c r="C57" s="36">
        <v>3800000</v>
      </c>
      <c r="D57" s="56">
        <v>42915</v>
      </c>
      <c r="E57" s="10"/>
    </row>
    <row r="58" spans="1:5" s="11" customFormat="1" ht="33" customHeight="1">
      <c r="A58" s="28">
        <v>44</v>
      </c>
      <c r="B58" s="29" t="s">
        <v>55</v>
      </c>
      <c r="C58" s="31">
        <f>VLOOKUP(B58,[1]Sheet0!$C$2:$N$1046,5,0)</f>
        <v>10735708</v>
      </c>
      <c r="D58" s="56">
        <v>42910</v>
      </c>
      <c r="E58" s="10"/>
    </row>
    <row r="59" spans="1:5" s="11" customFormat="1" ht="33" customHeight="1">
      <c r="A59" s="28">
        <v>45</v>
      </c>
      <c r="B59" s="29" t="s">
        <v>54</v>
      </c>
      <c r="C59" s="31">
        <v>53100913</v>
      </c>
      <c r="D59" s="56">
        <v>42888</v>
      </c>
      <c r="E59" s="10"/>
    </row>
    <row r="60" spans="1:5" s="11" customFormat="1" ht="33" customHeight="1">
      <c r="A60" s="28">
        <v>46</v>
      </c>
      <c r="B60" s="29" t="s">
        <v>53</v>
      </c>
      <c r="C60" s="31">
        <v>5000000</v>
      </c>
      <c r="D60" s="56">
        <v>42877</v>
      </c>
      <c r="E60" s="10"/>
    </row>
    <row r="61" spans="1:5" s="11" customFormat="1" ht="33" customHeight="1">
      <c r="A61" s="28">
        <v>47</v>
      </c>
      <c r="B61" s="29" t="s">
        <v>51</v>
      </c>
      <c r="C61" s="31">
        <v>10000000</v>
      </c>
      <c r="D61" s="56">
        <v>42874</v>
      </c>
      <c r="E61" s="10"/>
    </row>
    <row r="62" spans="1:5" s="11" customFormat="1" ht="33" customHeight="1">
      <c r="A62" s="28">
        <v>48</v>
      </c>
      <c r="B62" s="39" t="s">
        <v>52</v>
      </c>
      <c r="C62" s="40">
        <v>2800000</v>
      </c>
      <c r="D62" s="56">
        <v>42874</v>
      </c>
      <c r="E62" s="10"/>
    </row>
    <row r="63" spans="1:5" s="11" customFormat="1" ht="33" customHeight="1">
      <c r="A63" s="28">
        <v>49</v>
      </c>
      <c r="B63" s="39" t="s">
        <v>50</v>
      </c>
      <c r="C63" s="41">
        <v>4000000</v>
      </c>
      <c r="D63" s="56">
        <v>42872</v>
      </c>
      <c r="E63" s="10"/>
    </row>
    <row r="64" spans="1:5" s="11" customFormat="1" ht="33" customHeight="1">
      <c r="A64" s="28">
        <v>50</v>
      </c>
      <c r="B64" s="39" t="s">
        <v>46</v>
      </c>
      <c r="C64" s="40">
        <v>1000013</v>
      </c>
      <c r="D64" s="56">
        <v>42867</v>
      </c>
      <c r="E64" s="10"/>
    </row>
    <row r="65" spans="1:5" s="11" customFormat="1" ht="33" customHeight="1">
      <c r="A65" s="28">
        <v>51</v>
      </c>
      <c r="B65" s="39" t="s">
        <v>47</v>
      </c>
      <c r="C65" s="40">
        <v>3500000</v>
      </c>
      <c r="D65" s="56">
        <v>42867</v>
      </c>
      <c r="E65" s="10"/>
    </row>
    <row r="66" spans="1:5" s="16" customFormat="1" ht="33" customHeight="1">
      <c r="A66" s="28">
        <v>52</v>
      </c>
      <c r="B66" s="39" t="s">
        <v>48</v>
      </c>
      <c r="C66" s="40">
        <v>27000000</v>
      </c>
      <c r="D66" s="56">
        <v>42867</v>
      </c>
      <c r="E66" s="15"/>
    </row>
    <row r="67" spans="1:5" s="16" customFormat="1" ht="33" customHeight="1">
      <c r="A67" s="28">
        <v>53</v>
      </c>
      <c r="B67" s="39" t="s">
        <v>49</v>
      </c>
      <c r="C67" s="40">
        <v>10015569</v>
      </c>
      <c r="D67" s="56">
        <v>42858</v>
      </c>
      <c r="E67" s="15"/>
    </row>
    <row r="68" spans="1:5" s="17" customFormat="1" ht="33" customHeight="1">
      <c r="A68" s="28">
        <v>54</v>
      </c>
      <c r="B68" s="39" t="s">
        <v>45</v>
      </c>
      <c r="C68" s="40">
        <v>1656470</v>
      </c>
      <c r="D68" s="56">
        <v>42839</v>
      </c>
      <c r="E68" s="5"/>
    </row>
    <row r="69" spans="1:5" s="14" customFormat="1" ht="33" customHeight="1">
      <c r="A69" s="28">
        <v>55</v>
      </c>
      <c r="B69" s="39" t="s">
        <v>44</v>
      </c>
      <c r="C69" s="40">
        <v>28068900</v>
      </c>
      <c r="D69" s="56">
        <v>42836</v>
      </c>
      <c r="E69" s="13"/>
    </row>
    <row r="70" spans="1:5" s="14" customFormat="1" ht="33" customHeight="1">
      <c r="A70" s="28">
        <v>56</v>
      </c>
      <c r="B70" s="39" t="s">
        <v>43</v>
      </c>
      <c r="C70" s="42">
        <v>1032243</v>
      </c>
      <c r="D70" s="56">
        <v>42830</v>
      </c>
      <c r="E70" s="13"/>
    </row>
    <row r="71" spans="1:5" s="14" customFormat="1" ht="33" customHeight="1">
      <c r="A71" s="28">
        <v>57</v>
      </c>
      <c r="B71" s="39" t="s">
        <v>41</v>
      </c>
      <c r="C71" s="42">
        <v>11999998</v>
      </c>
      <c r="D71" s="56">
        <v>42783</v>
      </c>
      <c r="E71" s="13"/>
    </row>
    <row r="72" spans="1:5" s="14" customFormat="1" ht="33" customHeight="1">
      <c r="A72" s="28">
        <v>58</v>
      </c>
      <c r="B72" s="39" t="s">
        <v>42</v>
      </c>
      <c r="C72" s="42">
        <v>1340877</v>
      </c>
      <c r="D72" s="56">
        <v>42783</v>
      </c>
      <c r="E72" s="13"/>
    </row>
    <row r="73" spans="1:5" s="14" customFormat="1" ht="33" customHeight="1">
      <c r="A73" s="28">
        <v>59</v>
      </c>
      <c r="B73" s="39" t="s">
        <v>38</v>
      </c>
      <c r="C73" s="42">
        <v>11959982</v>
      </c>
      <c r="D73" s="56">
        <v>42656</v>
      </c>
      <c r="E73" s="13"/>
    </row>
    <row r="74" spans="1:5" s="14" customFormat="1" ht="33" customHeight="1">
      <c r="A74" s="28">
        <v>60</v>
      </c>
      <c r="B74" s="39" t="s">
        <v>37</v>
      </c>
      <c r="C74" s="42">
        <v>15246000</v>
      </c>
      <c r="D74" s="56">
        <v>42643</v>
      </c>
      <c r="E74" s="13"/>
    </row>
    <row r="75" spans="1:5" s="14" customFormat="1" ht="33" customHeight="1">
      <c r="A75" s="28">
        <v>61</v>
      </c>
      <c r="B75" s="39" t="s">
        <v>36</v>
      </c>
      <c r="C75" s="42">
        <v>27223647</v>
      </c>
      <c r="D75" s="56">
        <v>42613</v>
      </c>
      <c r="E75" s="13"/>
    </row>
    <row r="76" spans="1:5" s="14" customFormat="1" ht="33" customHeight="1">
      <c r="A76" s="28">
        <v>62</v>
      </c>
      <c r="B76" s="39" t="s">
        <v>35</v>
      </c>
      <c r="C76" s="43">
        <v>13200000</v>
      </c>
      <c r="D76" s="56">
        <v>42601</v>
      </c>
      <c r="E76" s="13"/>
    </row>
    <row r="77" spans="1:5" s="14" customFormat="1" ht="33" customHeight="1">
      <c r="A77" s="28">
        <v>63</v>
      </c>
      <c r="B77" s="39" t="s">
        <v>34</v>
      </c>
      <c r="C77" s="43">
        <v>11155532</v>
      </c>
      <c r="D77" s="56">
        <v>42587</v>
      </c>
      <c r="E77" s="13"/>
    </row>
    <row r="78" spans="1:5" s="14" customFormat="1" ht="33" customHeight="1">
      <c r="A78" s="28">
        <v>64</v>
      </c>
      <c r="B78" s="44" t="s">
        <v>23</v>
      </c>
      <c r="C78" s="43">
        <v>20799927</v>
      </c>
      <c r="D78" s="56">
        <v>42564</v>
      </c>
      <c r="E78" s="13"/>
    </row>
    <row r="79" spans="1:5" s="14" customFormat="1" ht="33" customHeight="1">
      <c r="A79" s="28">
        <v>65</v>
      </c>
      <c r="B79" s="45" t="s">
        <v>24</v>
      </c>
      <c r="C79" s="43">
        <v>5000000</v>
      </c>
      <c r="D79" s="56">
        <v>42564</v>
      </c>
      <c r="E79" s="13"/>
    </row>
    <row r="80" spans="1:5" s="14" customFormat="1" ht="33" customHeight="1">
      <c r="A80" s="28">
        <v>66</v>
      </c>
      <c r="B80" s="45" t="s">
        <v>25</v>
      </c>
      <c r="C80" s="43">
        <v>15000000</v>
      </c>
      <c r="D80" s="56">
        <v>42543</v>
      </c>
      <c r="E80" s="13"/>
    </row>
    <row r="81" spans="1:5" s="14" customFormat="1" ht="33" customHeight="1">
      <c r="A81" s="28">
        <v>67</v>
      </c>
      <c r="B81" s="45" t="s">
        <v>26</v>
      </c>
      <c r="C81" s="43">
        <v>43503000</v>
      </c>
      <c r="D81" s="56">
        <v>42541</v>
      </c>
      <c r="E81" s="13"/>
    </row>
    <row r="82" spans="1:5" s="14" customFormat="1" ht="33" customHeight="1">
      <c r="A82" s="28">
        <v>68</v>
      </c>
      <c r="B82" s="45" t="s">
        <v>27</v>
      </c>
      <c r="C82" s="43">
        <v>1600000</v>
      </c>
      <c r="D82" s="56">
        <v>42530</v>
      </c>
      <c r="E82" s="13"/>
    </row>
    <row r="83" spans="1:5" s="14" customFormat="1" ht="33" customHeight="1">
      <c r="A83" s="28">
        <v>69</v>
      </c>
      <c r="B83" s="45" t="s">
        <v>28</v>
      </c>
      <c r="C83" s="43">
        <v>11000000</v>
      </c>
      <c r="D83" s="56">
        <v>42527</v>
      </c>
      <c r="E83" s="13"/>
    </row>
    <row r="84" spans="1:5" s="14" customFormat="1" ht="33" customHeight="1">
      <c r="A84" s="28">
        <v>70</v>
      </c>
      <c r="B84" s="44" t="s">
        <v>0</v>
      </c>
      <c r="C84" s="43">
        <v>43338000</v>
      </c>
      <c r="D84" s="56">
        <v>42516</v>
      </c>
      <c r="E84" s="13"/>
    </row>
    <row r="85" spans="1:5" s="14" customFormat="1" ht="33" customHeight="1">
      <c r="A85" s="28">
        <v>71</v>
      </c>
      <c r="B85" s="46" t="s">
        <v>1</v>
      </c>
      <c r="C85" s="43">
        <v>4500000</v>
      </c>
      <c r="D85" s="56">
        <v>42516</v>
      </c>
      <c r="E85" s="13"/>
    </row>
    <row r="86" spans="1:5" s="14" customFormat="1" ht="33" customHeight="1">
      <c r="A86" s="28">
        <v>72</v>
      </c>
      <c r="B86" s="45" t="s">
        <v>22</v>
      </c>
      <c r="C86" s="43">
        <v>6958345</v>
      </c>
      <c r="D86" s="56">
        <v>42516</v>
      </c>
      <c r="E86" s="13"/>
    </row>
    <row r="87" spans="1:5" s="14" customFormat="1" ht="33" customHeight="1">
      <c r="A87" s="28">
        <v>73</v>
      </c>
      <c r="B87" s="46" t="s">
        <v>2</v>
      </c>
      <c r="C87" s="43">
        <v>12244495</v>
      </c>
      <c r="D87" s="56">
        <v>42516</v>
      </c>
      <c r="E87" s="13"/>
    </row>
    <row r="88" spans="1:5" s="14" customFormat="1" ht="33" customHeight="1">
      <c r="A88" s="28">
        <v>74</v>
      </c>
      <c r="B88" s="47" t="s">
        <v>4</v>
      </c>
      <c r="C88" s="43">
        <v>9635456</v>
      </c>
      <c r="D88" s="56">
        <v>42516</v>
      </c>
      <c r="E88" s="13"/>
    </row>
    <row r="89" spans="1:5" s="14" customFormat="1" ht="33" customHeight="1">
      <c r="A89" s="28">
        <v>75</v>
      </c>
      <c r="B89" s="47" t="s">
        <v>5</v>
      </c>
      <c r="C89" s="43">
        <v>1270000</v>
      </c>
      <c r="D89" s="56">
        <v>42516</v>
      </c>
      <c r="E89" s="13"/>
    </row>
    <row r="90" spans="1:5" s="14" customFormat="1" ht="33" customHeight="1">
      <c r="A90" s="28">
        <v>76</v>
      </c>
      <c r="B90" s="47" t="s">
        <v>29</v>
      </c>
      <c r="C90" s="43">
        <v>34459293</v>
      </c>
      <c r="D90" s="56">
        <v>42516</v>
      </c>
      <c r="E90" s="13"/>
    </row>
    <row r="91" spans="1:5" s="14" customFormat="1" ht="33" customHeight="1">
      <c r="A91" s="28">
        <v>77</v>
      </c>
      <c r="B91" s="48" t="s">
        <v>6</v>
      </c>
      <c r="C91" s="43">
        <v>8800000</v>
      </c>
      <c r="D91" s="56">
        <v>42516</v>
      </c>
      <c r="E91" s="13"/>
    </row>
    <row r="92" spans="1:5" s="14" customFormat="1" ht="33" customHeight="1">
      <c r="A92" s="28">
        <v>78</v>
      </c>
      <c r="B92" s="47" t="s">
        <v>7</v>
      </c>
      <c r="C92" s="43">
        <v>5838999</v>
      </c>
      <c r="D92" s="56">
        <v>42516</v>
      </c>
      <c r="E92" s="13"/>
    </row>
    <row r="93" spans="1:5" s="14" customFormat="1" ht="33" customHeight="1">
      <c r="A93" s="28">
        <v>79</v>
      </c>
      <c r="B93" s="48" t="s">
        <v>8</v>
      </c>
      <c r="C93" s="43">
        <v>5150000</v>
      </c>
      <c r="D93" s="56">
        <v>42516</v>
      </c>
      <c r="E93" s="13"/>
    </row>
    <row r="94" spans="1:5" s="14" customFormat="1" ht="33" customHeight="1">
      <c r="A94" s="28">
        <v>80</v>
      </c>
      <c r="B94" s="46" t="s">
        <v>9</v>
      </c>
      <c r="C94" s="43">
        <v>20056000</v>
      </c>
      <c r="D94" s="56">
        <v>42516</v>
      </c>
      <c r="E94" s="13"/>
    </row>
    <row r="95" spans="1:5" s="14" customFormat="1" ht="33" customHeight="1">
      <c r="A95" s="28">
        <v>81</v>
      </c>
      <c r="B95" s="45" t="s">
        <v>10</v>
      </c>
      <c r="C95" s="43">
        <v>39779577</v>
      </c>
      <c r="D95" s="56">
        <v>42516</v>
      </c>
      <c r="E95" s="13"/>
    </row>
    <row r="96" spans="1:5" s="14" customFormat="1" ht="33" customHeight="1">
      <c r="A96" s="28">
        <v>82</v>
      </c>
      <c r="B96" s="44" t="s">
        <v>11</v>
      </c>
      <c r="C96" s="43">
        <v>35000000</v>
      </c>
      <c r="D96" s="56">
        <v>42516</v>
      </c>
      <c r="E96" s="13"/>
    </row>
    <row r="97" spans="1:16132" s="19" customFormat="1" ht="33" customHeight="1">
      <c r="A97" s="28">
        <v>83</v>
      </c>
      <c r="B97" s="46" t="s">
        <v>12</v>
      </c>
      <c r="C97" s="43">
        <v>21846000</v>
      </c>
      <c r="D97" s="56">
        <v>42516</v>
      </c>
      <c r="E97" s="18"/>
    </row>
    <row r="98" spans="1:16132" s="19" customFormat="1" ht="33" customHeight="1">
      <c r="A98" s="28">
        <v>84</v>
      </c>
      <c r="B98" s="44" t="s">
        <v>13</v>
      </c>
      <c r="C98" s="43">
        <v>15000000</v>
      </c>
      <c r="D98" s="56">
        <v>42516</v>
      </c>
      <c r="E98" s="18"/>
    </row>
    <row r="99" spans="1:16132" s="19" customFormat="1" ht="33" customHeight="1">
      <c r="A99" s="28">
        <v>85</v>
      </c>
      <c r="B99" s="49" t="s">
        <v>14</v>
      </c>
      <c r="C99" s="43">
        <v>1572833</v>
      </c>
      <c r="D99" s="56">
        <v>42516</v>
      </c>
      <c r="E99" s="18"/>
    </row>
    <row r="100" spans="1:16132" s="19" customFormat="1" ht="33" customHeight="1">
      <c r="A100" s="28">
        <v>86</v>
      </c>
      <c r="B100" s="45" t="s">
        <v>15</v>
      </c>
      <c r="C100" s="43">
        <v>4200000</v>
      </c>
      <c r="D100" s="56">
        <v>42516</v>
      </c>
      <c r="E100" s="18"/>
    </row>
    <row r="101" spans="1:16132" ht="33" customHeight="1">
      <c r="A101" s="28">
        <v>87</v>
      </c>
      <c r="B101" s="45" t="s">
        <v>16</v>
      </c>
      <c r="C101" s="43">
        <v>5000000</v>
      </c>
      <c r="D101" s="56">
        <v>42516</v>
      </c>
    </row>
    <row r="102" spans="1:16132" ht="33" customHeight="1">
      <c r="A102" s="28">
        <v>88</v>
      </c>
      <c r="B102" s="44" t="s">
        <v>17</v>
      </c>
      <c r="C102" s="43">
        <v>8399889</v>
      </c>
      <c r="D102" s="56">
        <v>42516</v>
      </c>
    </row>
    <row r="103" spans="1:16132" ht="33" customHeight="1">
      <c r="A103" s="28">
        <v>89</v>
      </c>
      <c r="B103" s="45" t="s">
        <v>19</v>
      </c>
      <c r="C103" s="43">
        <v>11044000</v>
      </c>
      <c r="D103" s="56">
        <v>42516</v>
      </c>
    </row>
    <row r="104" spans="1:16132" ht="33" customHeight="1">
      <c r="A104" s="28">
        <v>90</v>
      </c>
      <c r="B104" s="46" t="s">
        <v>20</v>
      </c>
      <c r="C104" s="43">
        <v>58999337</v>
      </c>
      <c r="D104" s="56">
        <v>42516</v>
      </c>
    </row>
    <row r="105" spans="1:16132" ht="33" customHeight="1">
      <c r="A105" s="28">
        <v>91</v>
      </c>
      <c r="B105" s="45" t="s">
        <v>21</v>
      </c>
      <c r="C105" s="50">
        <v>4279763</v>
      </c>
      <c r="D105" s="56">
        <v>42516</v>
      </c>
    </row>
    <row r="106" spans="1:16132" ht="33" customHeight="1">
      <c r="A106" s="60" t="s">
        <v>115</v>
      </c>
      <c r="B106" s="61"/>
      <c r="C106" s="61"/>
      <c r="D106" s="62"/>
    </row>
    <row r="107" spans="1:16132" ht="33" customHeight="1">
      <c r="A107" s="51">
        <v>1</v>
      </c>
      <c r="B107" s="39" t="s">
        <v>96</v>
      </c>
      <c r="C107" s="52">
        <v>93427360</v>
      </c>
      <c r="D107" s="56">
        <v>43315</v>
      </c>
    </row>
    <row r="108" spans="1:16132" s="14" customFormat="1" ht="33" customHeight="1">
      <c r="A108" s="53">
        <v>2</v>
      </c>
      <c r="B108" s="49" t="s">
        <v>18</v>
      </c>
      <c r="C108" s="43">
        <v>8000000</v>
      </c>
      <c r="D108" s="56">
        <v>42760</v>
      </c>
      <c r="E108" s="13"/>
    </row>
    <row r="109" spans="1:16132" s="14" customFormat="1" ht="33" customHeight="1">
      <c r="A109" s="51">
        <v>3</v>
      </c>
      <c r="B109" s="46" t="s">
        <v>40</v>
      </c>
      <c r="C109" s="43">
        <v>30000000</v>
      </c>
      <c r="D109" s="56">
        <v>42689</v>
      </c>
      <c r="E109" s="13"/>
    </row>
    <row r="110" spans="1:16132" ht="33" customHeight="1">
      <c r="A110" s="53">
        <v>4</v>
      </c>
      <c r="B110" s="46" t="s">
        <v>39</v>
      </c>
      <c r="C110" s="43">
        <v>49432500</v>
      </c>
      <c r="D110" s="56">
        <v>42598</v>
      </c>
    </row>
    <row r="111" spans="1:16132" ht="33" customHeight="1">
      <c r="A111" s="51">
        <v>5</v>
      </c>
      <c r="B111" s="48" t="s">
        <v>30</v>
      </c>
      <c r="C111" s="50">
        <v>31000000</v>
      </c>
      <c r="D111" s="56">
        <v>42541</v>
      </c>
    </row>
    <row r="112" spans="1:16132" s="8" customFormat="1" ht="33" customHeight="1">
      <c r="A112" s="53">
        <v>6</v>
      </c>
      <c r="B112" s="48" t="s">
        <v>31</v>
      </c>
      <c r="C112" s="54">
        <f>VLOOKUP(B112,'[2]Danh sách hàng hóa'!$A$1:$I$65536,9,0)</f>
        <v>40200000</v>
      </c>
      <c r="D112" s="56">
        <v>42473</v>
      </c>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row>
    <row r="113" spans="1:16132" s="8" customFormat="1" ht="33" customHeight="1">
      <c r="A113" s="51">
        <v>7</v>
      </c>
      <c r="B113" s="48" t="s">
        <v>32</v>
      </c>
      <c r="C113" s="54">
        <f>VLOOKUP(B113,'[2]Danh sách hàng hóa'!$A$1:$I$65536,9,0)</f>
        <v>21600000</v>
      </c>
      <c r="D113" s="56">
        <v>42473</v>
      </c>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row>
    <row r="114" spans="1:16132" ht="33" customHeight="1">
      <c r="A114" s="53">
        <v>8</v>
      </c>
      <c r="B114" s="48" t="s">
        <v>33</v>
      </c>
      <c r="C114" s="54">
        <f>VLOOKUP(B114,'[2]Danh sách hàng hóa'!$A$1:$I$65536,9,0)</f>
        <v>38084489</v>
      </c>
      <c r="D114" s="56">
        <v>42466</v>
      </c>
    </row>
    <row r="115" spans="1:16132" s="58" customFormat="1" ht="34.5" customHeight="1">
      <c r="A115" s="51">
        <v>9</v>
      </c>
      <c r="B115" s="55" t="s">
        <v>3</v>
      </c>
      <c r="C115" s="50">
        <v>3414900</v>
      </c>
      <c r="D115" s="56">
        <v>42516</v>
      </c>
      <c r="E115" s="57"/>
    </row>
    <row r="116" spans="1:16132" ht="31.5" customHeight="1">
      <c r="A116" s="23">
        <v>10</v>
      </c>
      <c r="B116" s="22" t="s">
        <v>72</v>
      </c>
      <c r="C116" s="24">
        <v>45753840</v>
      </c>
      <c r="D116" s="56">
        <v>42958</v>
      </c>
    </row>
  </sheetData>
  <sortState ref="A20:E89">
    <sortCondition descending="1" ref="D20:D89"/>
  </sortState>
  <mergeCells count="7">
    <mergeCell ref="A14:D14"/>
    <mergeCell ref="A106:D106"/>
    <mergeCell ref="D3:D4"/>
    <mergeCell ref="A1:D1"/>
    <mergeCell ref="A3:A4"/>
    <mergeCell ref="B3:B4"/>
    <mergeCell ref="C3:C4"/>
  </mergeCells>
  <conditionalFormatting sqref="B71:B75">
    <cfRule type="duplicateValues" dxfId="22" priority="25"/>
  </conditionalFormatting>
  <conditionalFormatting sqref="B112:B114">
    <cfRule type="duplicateValues" dxfId="21" priority="21"/>
  </conditionalFormatting>
  <conditionalFormatting sqref="B112:B114">
    <cfRule type="duplicateValues" dxfId="20" priority="20"/>
  </conditionalFormatting>
  <conditionalFormatting sqref="B109:B110">
    <cfRule type="duplicateValues" dxfId="19" priority="19"/>
  </conditionalFormatting>
  <conditionalFormatting sqref="B109:B110">
    <cfRule type="duplicateValues" dxfId="18" priority="18"/>
  </conditionalFormatting>
  <conditionalFormatting sqref="B108">
    <cfRule type="duplicateValues" dxfId="17" priority="17"/>
  </conditionalFormatting>
  <conditionalFormatting sqref="B108">
    <cfRule type="duplicateValues" dxfId="16" priority="16"/>
  </conditionalFormatting>
  <conditionalFormatting sqref="B115 B78:B97">
    <cfRule type="duplicateValues" dxfId="15" priority="38"/>
  </conditionalFormatting>
  <conditionalFormatting sqref="B115 B70:B97">
    <cfRule type="duplicateValues" dxfId="14" priority="42"/>
  </conditionalFormatting>
  <conditionalFormatting sqref="B98">
    <cfRule type="duplicateValues" dxfId="13" priority="6"/>
  </conditionalFormatting>
  <conditionalFormatting sqref="B98">
    <cfRule type="duplicateValues" dxfId="12" priority="7"/>
  </conditionalFormatting>
  <conditionalFormatting sqref="B116:B65599 B2">
    <cfRule type="duplicateValues" dxfId="11" priority="43"/>
  </conditionalFormatting>
  <conditionalFormatting sqref="B99:B101 B43:B44">
    <cfRule type="duplicateValues" dxfId="10" priority="46"/>
  </conditionalFormatting>
  <conditionalFormatting sqref="B99:B101 B43:B44">
    <cfRule type="duplicateValues" dxfId="9" priority="49"/>
  </conditionalFormatting>
  <conditionalFormatting sqref="B70">
    <cfRule type="duplicateValues" dxfId="8" priority="50"/>
  </conditionalFormatting>
  <conditionalFormatting sqref="B102:B105">
    <cfRule type="duplicateValues" dxfId="7" priority="54"/>
  </conditionalFormatting>
  <conditionalFormatting sqref="B102:B105">
    <cfRule type="duplicateValues" dxfId="6" priority="55"/>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25.03.2019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2019-03-26T04:38:43Z</dcterms:modified>
</cp:coreProperties>
</file>